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Primer trimestre\Información Presupuestaria\"/>
    </mc:Choice>
  </mc:AlternateContent>
  <xr:revisionPtr revIDLastSave="0" documentId="13_ncr:1_{3B4C1520-14EF-48BF-8BB2-F3010E4C4266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20" yWindow="-120" windowWidth="29040" windowHeight="15840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F24" i="1"/>
  <c r="D24" i="1"/>
  <c r="C24" i="1"/>
  <c r="E24" i="1" s="1"/>
  <c r="G18" i="1"/>
  <c r="F18" i="1"/>
  <c r="D18" i="1"/>
  <c r="C18" i="1"/>
  <c r="G8" i="1"/>
  <c r="G26" i="1" s="1"/>
  <c r="F8" i="1"/>
  <c r="D8" i="1"/>
  <c r="C8" i="1"/>
  <c r="E18" i="1" l="1"/>
  <c r="F26" i="1"/>
  <c r="H24" i="1"/>
  <c r="H18" i="1"/>
  <c r="H8" i="1"/>
  <c r="E8" i="1"/>
  <c r="C26" i="1"/>
  <c r="H26" i="1" s="1"/>
  <c r="D26" i="1"/>
  <c r="E26" i="1" l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<sst xmlns="http://schemas.openxmlformats.org/spreadsheetml/2006/main" count="35" uniqueCount="31">
  <si>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</si>
  <si>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</si>
  <si>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</si>
  <si>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</si>
  <si>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</si>
  <si>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</si>
  <si>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</si>
  <si>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</si>
  <si>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</si>
  <si>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</si>
  <si>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</si>
  <si>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</si>
  <si>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</si>
  <si>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</si>
  <si>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</si>
  <si>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</si>
  <si>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</si>
  <si>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</si>
  <si>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</si>
  <si>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</si>
  <si>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</si>
  <si>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</si>
  <si>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</si>
  <si>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</si>
  <si>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</si>
  <si>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</si>
  <si>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</si>
  <si>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</si>
  <si>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</si>
  <si>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Municipio de Chihuahua</t>
  </si>
  <si>
    <t>Del 1°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</si>
</sst>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2" fillId="0" borderId="5" xfId="0" applyFont="1" applyBorder="1" applyAlignment="1" applyProtection="1">
      <alignment vertical="center"/>
    </xf>
    <xf numFmtId="4" fontId="2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vertical="center" wrapText="1" indent="1"/>
    </xf>
    <xf numFmtId="4" fontId="1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indent="1"/>
    </xf>
    <xf numFmtId="0" fontId="1" fillId="0" borderId="5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4" fontId="1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2" fillId="3" borderId="10" xfId="0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right" vertical="center"/>
    </xf>
    <xf numFmtId="4" fontId="1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" fontId="2" fillId="0" borderId="15" xfId="0" applyNumberFormat="1" applyFont="1" applyFill="1" applyBorder="1" applyAlignment="1" applyProtection="1">
      <alignment horizontal="right" vertical="center"/>
    </xf>
    <xf numFmtId="4" fontId="1" fillId="0" borderId="15" xfId="0" applyNumberFormat="1" applyFont="1" applyFill="1" applyBorder="1" applyAlignment="1" applyProtection="1">
      <alignment horizontal="right" vertical="center"/>
      <protection locked="0"/>
    </xf>
    <xf numFmtId="4" fontId="1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9" fontId="2" fillId="2" borderId="13" xfId="0" applyNumberFormat="1" applyFont="1" applyFill="1" applyBorder="1" applyAlignment="1" applyProtection="1">
      <alignment horizontal="center" vertical="center"/>
    </xf>
    <xf numFmtId="4" fontId="2" fillId="0" borderId="4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" fontId="2" fillId="0" borderId="12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>
    <pageSetUpPr fitToPage="1"/>
  </sheetPr>
  <dimension ref="B1:H56"/>
  <sheetViews>
    <sheetView tabSelected="1" workbookViewId="0">
      <selection activeCell="D16" sqref="D16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7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7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7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7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1938322609</v>
      </c>
      <c r="D8" s="18">
        <f>SUM(D9:D16)</f>
        <v>27733981.84</v>
      </c>
      <c r="E8" s="21">
        <f t="shared" ref="E8:E16" si="0">C8+D8</f>
        <v>1966056590.8399999</v>
      </c>
      <c r="F8" s="18">
        <f>SUM(F9:F16)</f>
        <v>1962816271.53</v>
      </c>
      <c r="G8" s="21">
        <f>SUM(G9:G16)</f>
        <v>1962816271.53</v>
      </c>
      <c r="H8" s="5">
        <f t="shared" ref="H8:H16" si="1">G8-C8</f>
        <v>24493662.529999971</v>
      </c>
    </row>
    <row r="9" spans="2:8" x14ac:dyDescent="0.2">
      <c r="B9" s="6" t="s">
        <v>14</v>
      </c>
      <c r="C9" s="22">
        <v>981429129</v>
      </c>
      <c r="D9" s="19">
        <v>0</v>
      </c>
      <c r="E9" s="23">
        <f t="shared" si="0"/>
        <v>981429129</v>
      </c>
      <c r="F9" s="19">
        <v>1019897452.02</v>
      </c>
      <c r="G9" s="22">
        <v>1019897452.02</v>
      </c>
      <c r="H9" s="7">
        <f t="shared" si="1"/>
        <v>38468323.019999981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53460787</v>
      </c>
      <c r="D11" s="19">
        <v>1291672.8400000001</v>
      </c>
      <c r="E11" s="23">
        <f t="shared" si="0"/>
        <v>54752459.840000004</v>
      </c>
      <c r="F11" s="19">
        <v>55180742.920000002</v>
      </c>
      <c r="G11" s="22">
        <v>55180742.920000002</v>
      </c>
      <c r="H11" s="7">
        <f t="shared" si="1"/>
        <v>1719955.9200000018</v>
      </c>
    </row>
    <row r="12" spans="2:8" x14ac:dyDescent="0.2">
      <c r="B12" s="6" t="s">
        <v>17</v>
      </c>
      <c r="C12" s="22">
        <v>114810343</v>
      </c>
      <c r="D12" s="19">
        <v>419650</v>
      </c>
      <c r="E12" s="23">
        <f t="shared" si="0"/>
        <v>115229993</v>
      </c>
      <c r="F12" s="19">
        <v>119530533.43000001</v>
      </c>
      <c r="G12" s="22">
        <v>119530533.43000001</v>
      </c>
      <c r="H12" s="7">
        <f t="shared" si="1"/>
        <v>4720190.4300000072</v>
      </c>
    </row>
    <row r="13" spans="2:8" x14ac:dyDescent="0.2">
      <c r="B13" s="9" t="s">
        <v>18</v>
      </c>
      <c r="C13" s="22">
        <v>5190669</v>
      </c>
      <c r="D13" s="19">
        <v>0</v>
      </c>
      <c r="E13" s="23">
        <f t="shared" si="0"/>
        <v>5190669</v>
      </c>
      <c r="F13" s="19">
        <v>19705360.73</v>
      </c>
      <c r="G13" s="22">
        <v>19705360.73</v>
      </c>
      <c r="H13" s="7">
        <f t="shared" si="1"/>
        <v>14514691.73</v>
      </c>
    </row>
    <row r="14" spans="2:8" x14ac:dyDescent="0.2">
      <c r="B14" s="9" t="s">
        <v>19</v>
      </c>
      <c r="C14" s="22">
        <v>3650025</v>
      </c>
      <c r="D14" s="19">
        <v>18769.39</v>
      </c>
      <c r="E14" s="23">
        <f t="shared" si="0"/>
        <v>3668794.39</v>
      </c>
      <c r="F14" s="19">
        <v>9538093.3399999999</v>
      </c>
      <c r="G14" s="22">
        <v>9538093.3399999999</v>
      </c>
      <c r="H14" s="7">
        <f t="shared" si="1"/>
        <v>5888068.3399999999</v>
      </c>
    </row>
    <row r="15" spans="2:8" ht="24" x14ac:dyDescent="0.2">
      <c r="B15" s="6" t="s">
        <v>21</v>
      </c>
      <c r="C15" s="22">
        <v>779781656</v>
      </c>
      <c r="D15" s="19">
        <v>7201735.4499999993</v>
      </c>
      <c r="E15" s="23">
        <f t="shared" si="0"/>
        <v>786983391.45000005</v>
      </c>
      <c r="F15" s="19">
        <v>720161934.92999995</v>
      </c>
      <c r="G15" s="22">
        <v>720161934.92999995</v>
      </c>
      <c r="H15" s="7">
        <f t="shared" si="1"/>
        <v>-59619721.070000052</v>
      </c>
    </row>
    <row r="16" spans="2:8" x14ac:dyDescent="0.2">
      <c r="B16" s="6" t="s">
        <v>22</v>
      </c>
      <c r="C16" s="22">
        <v>0</v>
      </c>
      <c r="D16" s="19">
        <v>18802154.16</v>
      </c>
      <c r="E16" s="23">
        <f t="shared" si="0"/>
        <v>18802154.16</v>
      </c>
      <c r="F16" s="19">
        <v>18802154.16</v>
      </c>
      <c r="G16" s="22">
        <v>18802154.16</v>
      </c>
      <c r="H16" s="7">
        <f t="shared" si="1"/>
        <v>18802154.16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0</v>
      </c>
      <c r="D18" s="18">
        <f>SUM(D19:D22)</f>
        <v>0</v>
      </c>
      <c r="E18" s="21">
        <f>C18+D18</f>
        <v>0</v>
      </c>
      <c r="F18" s="18">
        <f>SUM(F19:F22)</f>
        <v>0</v>
      </c>
      <c r="G18" s="21">
        <f>SUM(G19:G22)</f>
        <v>0</v>
      </c>
      <c r="H18" s="5">
        <f>G18-C18</f>
        <v>0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0</v>
      </c>
      <c r="E20" s="23">
        <f>C20+D20</f>
        <v>0</v>
      </c>
      <c r="F20" s="19">
        <v>0</v>
      </c>
      <c r="G20" s="22">
        <v>0</v>
      </c>
      <c r="H20" s="7">
        <f>G20-C20</f>
        <v>0</v>
      </c>
    </row>
    <row r="21" spans="2:8" x14ac:dyDescent="0.2">
      <c r="B21" s="6" t="s">
        <v>20</v>
      </c>
      <c r="C21" s="22">
        <v>0</v>
      </c>
      <c r="D21" s="19">
        <v>0</v>
      </c>
      <c r="E21" s="23">
        <f>C21+D21</f>
        <v>0</v>
      </c>
      <c r="F21" s="19">
        <v>0</v>
      </c>
      <c r="G21" s="22">
        <v>0</v>
      </c>
      <c r="H21" s="7">
        <f>G21-C21</f>
        <v>0</v>
      </c>
    </row>
    <row r="22" spans="2:8" x14ac:dyDescent="0.2">
      <c r="B22" s="6" t="s">
        <v>22</v>
      </c>
      <c r="C22" s="22">
        <v>0</v>
      </c>
      <c r="D22" s="19">
        <v>0</v>
      </c>
      <c r="E22" s="23">
        <f>C22+D22</f>
        <v>0</v>
      </c>
      <c r="F22" s="19">
        <v>0</v>
      </c>
      <c r="G22" s="22">
        <v>0</v>
      </c>
      <c r="H22" s="7">
        <f>G22-C22</f>
        <v>0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30000000</v>
      </c>
      <c r="E24" s="21">
        <f>C24+D24</f>
        <v>30000000</v>
      </c>
      <c r="F24" s="18">
        <f>SUM(F25)</f>
        <v>30000000</v>
      </c>
      <c r="G24" s="21">
        <f>SUM(G25)</f>
        <v>30000000</v>
      </c>
      <c r="H24" s="5">
        <f>G24-C24</f>
        <v>30000000</v>
      </c>
    </row>
    <row r="25" spans="2:8" ht="12.75" thickBot="1" x14ac:dyDescent="0.25">
      <c r="B25" s="9" t="s">
        <v>23</v>
      </c>
      <c r="C25" s="22">
        <v>0</v>
      </c>
      <c r="D25" s="19">
        <v>30000000</v>
      </c>
      <c r="E25" s="23">
        <f>C25+D25</f>
        <v>30000000</v>
      </c>
      <c r="F25" s="19">
        <v>30000000</v>
      </c>
      <c r="G25" s="22">
        <v>30000000</v>
      </c>
      <c r="H25" s="7">
        <f>G25-C25</f>
        <v>30000000</v>
      </c>
    </row>
    <row r="26" spans="2:8" ht="12.75" thickBot="1" x14ac:dyDescent="0.25">
      <c r="B26" s="16" t="s">
        <v>24</v>
      </c>
      <c r="C26" s="15">
        <f>SUM(C24,C18,C8)</f>
        <v>1938322609</v>
      </c>
      <c r="D26" s="26">
        <f>SUM(D24,D18,D8)</f>
        <v>57733981.840000004</v>
      </c>
      <c r="E26" s="15">
        <f>SUM(D26,C26)</f>
        <v>1996056590.8399999</v>
      </c>
      <c r="F26" s="26">
        <f>SUM(F24,F18,F8)</f>
        <v>1992816271.53</v>
      </c>
      <c r="G26" s="15">
        <f>SUM(G24,G18,G8)</f>
        <v>1992816271.53</v>
      </c>
      <c r="H26" s="28">
        <f>SUM(G26-C26)</f>
        <v>54493662.529999971</v>
      </c>
    </row>
    <row r="27" spans="2:8" ht="12.7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0GpgLcPOUPAsSP1AFUiX54r69L1HEK8mCVhGK/3mB5sI7DX115XkXwJFkXj9C1n2f9L/sC7Yg8tXtIOW4ANR2w==" saltValue="U2KBo1eiopWKXazemeNrAw==" spinCount="100000" sheet="1" objects="1" scenarios="1" formatCells="0" formatColumns="0" formatRow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rintOptions horizontalCentered="1"/>
  <pageMargins left="0.70866141732283472" right="0.70866141732283472" top="0.94488188976377963" bottom="0.74803149606299213" header="0.31496062992125984" footer="0.31496062992125984"/>
  <pageSetup scale="72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2023-04-18T17:25:07Z</cp:lastPrinted>
  <dcterms:created xsi:type="dcterms:W3CDTF">2019-12-05T18:23:32Z</dcterms:created>
  <dcterms:modified xsi:type="dcterms:W3CDTF">2023-04-20T16:15:43Z</dcterms:modified>
</cp:coreProperties>
</file>